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4675" windowHeight="12045" activeTab="4"/>
  </bookViews>
  <sheets>
    <sheet name="TS_Graph1" sheetId="1" r:id="rId1"/>
    <sheet name="TS_Graph2" sheetId="2" r:id="rId2"/>
    <sheet name="M_Graph3" sheetId="3" r:id="rId3"/>
    <sheet name="M_Graph4" sheetId="4" r:id="rId4"/>
    <sheet name="M_Graph5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<sst xmlns="http://schemas.openxmlformats.org/spreadsheetml/2006/main" count="9" uniqueCount="7">
  <si>
    <t>Accommodaton Takings</t>
  </si>
  <si>
    <t>Room Occupancy Rate</t>
  </si>
  <si>
    <t>Trend</t>
  </si>
  <si>
    <t>Seasonally Adjusted</t>
  </si>
  <si>
    <t>Takings from Accomodation, Hotels, motels and serviced apartments</t>
  </si>
  <si>
    <t>Average Takings from Accomodation (a), by type of establishment – Australia</t>
  </si>
  <si>
    <t>Room occupancy rate – Australia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</si>
</sst>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imeSeries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raphs_3to5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Series"/>
    </sheetNames>
    <sheetDataSet>
      <sheetData sheetId="0">
        <row r="2">
          <cell r="C2" t="str">
            <v>June Quarter 2010</v>
          </cell>
          <cell r="F2">
            <v>2000753111</v>
          </cell>
          <cell r="G2">
            <v>2000535420</v>
          </cell>
        </row>
        <row r="3">
          <cell r="C3" t="str">
            <v>June Quarter 2010</v>
          </cell>
          <cell r="F3">
            <v>63.9</v>
          </cell>
          <cell r="G3">
            <v>63.9</v>
          </cell>
        </row>
        <row r="4">
          <cell r="C4" t="str">
            <v>September Quarter 2010</v>
          </cell>
          <cell r="F4">
            <v>2047620127</v>
          </cell>
          <cell r="G4">
            <v>2043726870</v>
          </cell>
        </row>
        <row r="5">
          <cell r="C5" t="str">
            <v>September Quarter 2010</v>
          </cell>
          <cell r="F5">
            <v>64.6</v>
          </cell>
          <cell r="G5">
            <v>64.3</v>
          </cell>
        </row>
        <row r="6">
          <cell r="C6" t="str">
            <v>December Quarter 2010</v>
          </cell>
          <cell r="F6">
            <v>2083261740</v>
          </cell>
          <cell r="G6">
            <v>2086870170</v>
          </cell>
        </row>
        <row r="7">
          <cell r="C7" t="str">
            <v>December Quarter 2010</v>
          </cell>
          <cell r="F7">
            <v>64.7</v>
          </cell>
          <cell r="G7">
            <v>64.5</v>
          </cell>
        </row>
        <row r="8">
          <cell r="C8" t="str">
            <v>March Quarter 2011</v>
          </cell>
          <cell r="F8">
            <v>2054853109</v>
          </cell>
          <cell r="G8">
            <v>2119371530</v>
          </cell>
        </row>
        <row r="9">
          <cell r="C9" t="str">
            <v>March Quarter 2011</v>
          </cell>
          <cell r="F9">
            <v>64</v>
          </cell>
          <cell r="G9">
            <v>64.8</v>
          </cell>
        </row>
        <row r="10">
          <cell r="C10" t="str">
            <v>June Quarter 2011</v>
          </cell>
          <cell r="F10">
            <v>2146230311</v>
          </cell>
          <cell r="G10">
            <v>2140592688</v>
          </cell>
        </row>
        <row r="11">
          <cell r="C11" t="str">
            <v>June Quarter 2011</v>
          </cell>
          <cell r="F11">
            <v>65.8</v>
          </cell>
          <cell r="G11">
            <v>65.1</v>
          </cell>
        </row>
        <row r="12">
          <cell r="C12" t="str">
            <v>September Quarter 2011</v>
          </cell>
          <cell r="F12">
            <v>2153519219</v>
          </cell>
          <cell r="G12">
            <v>2160295052</v>
          </cell>
        </row>
        <row r="13">
          <cell r="C13" t="str">
            <v>September Quarter 2011</v>
          </cell>
          <cell r="F13">
            <v>65.6</v>
          </cell>
          <cell r="G13">
            <v>65.7</v>
          </cell>
        </row>
        <row r="14">
          <cell r="C14" t="str">
            <v>December Quarter 2011</v>
          </cell>
          <cell r="F14">
            <v>2177715891</v>
          </cell>
          <cell r="G14">
            <v>2186147577</v>
          </cell>
        </row>
        <row r="15">
          <cell r="C15" t="str">
            <v>December Quarter 2011</v>
          </cell>
          <cell r="F15">
            <v>65.7</v>
          </cell>
          <cell r="G15">
            <v>66.1</v>
          </cell>
        </row>
        <row r="16">
          <cell r="C16" t="str">
            <v>March Quarter 2012</v>
          </cell>
          <cell r="F16">
            <v>2228271075</v>
          </cell>
          <cell r="G16">
            <v>2216258004</v>
          </cell>
        </row>
        <row r="17">
          <cell r="C17" t="str">
            <v>March Quarter 2012</v>
          </cell>
          <cell r="F17">
            <v>66.7</v>
          </cell>
          <cell r="G17">
            <v>66.2</v>
          </cell>
        </row>
        <row r="18">
          <cell r="C18" t="str">
            <v>June Quarter 2012</v>
          </cell>
          <cell r="F18">
            <v>2236927013</v>
          </cell>
          <cell r="G18">
            <v>2239928189</v>
          </cell>
        </row>
        <row r="19">
          <cell r="C19" t="str">
            <v>June Quarter 2012</v>
          </cell>
          <cell r="F19">
            <v>66.1</v>
          </cell>
          <cell r="G19">
            <v>66.2</v>
          </cell>
        </row>
        <row r="20">
          <cell r="C20" t="str">
            <v>September Quarter 2012</v>
          </cell>
          <cell r="F20">
            <v>2248681111</v>
          </cell>
          <cell r="G20">
            <v>2246945992</v>
          </cell>
        </row>
        <row r="21">
          <cell r="C21" t="str">
            <v>September Quarter 2012</v>
          </cell>
          <cell r="F21">
            <v>65.7</v>
          </cell>
          <cell r="G21">
            <v>65.8</v>
          </cell>
        </row>
        <row r="22">
          <cell r="C22" t="str">
            <v>December Quarter 2012</v>
          </cell>
          <cell r="F22">
            <v>2250982033</v>
          </cell>
          <cell r="G22">
            <v>2247695920</v>
          </cell>
        </row>
        <row r="23">
          <cell r="C23" t="str">
            <v>December Quarter 2012</v>
          </cell>
          <cell r="F23">
            <v>65.4</v>
          </cell>
          <cell r="G23">
            <v>65.4</v>
          </cell>
        </row>
        <row r="24">
          <cell r="C24" t="str">
            <v>March Quarter 2013</v>
          </cell>
          <cell r="F24">
            <v>2239578054</v>
          </cell>
          <cell r="G24">
            <v>2252917407</v>
          </cell>
        </row>
        <row r="25">
          <cell r="C25" t="str">
            <v>March Quarter 2013</v>
          </cell>
          <cell r="F25">
            <v>65.1</v>
          </cell>
          <cell r="G25">
            <v>65.2</v>
          </cell>
        </row>
        <row r="26">
          <cell r="C26" t="str">
            <v>June Quarter 2013</v>
          </cell>
          <cell r="F26">
            <v>2272405690</v>
          </cell>
          <cell r="G26">
            <v>2260799462</v>
          </cell>
        </row>
        <row r="27">
          <cell r="C27" t="str">
            <v>June Quarter 2013</v>
          </cell>
          <cell r="F27">
            <v>65</v>
          </cell>
          <cell r="G27">
            <v>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s_3to5"/>
    </sheetNames>
    <sheetDataSet>
      <sheetData sheetId="0">
        <row r="1">
          <cell r="E1" t="str">
            <v>June Quarter 2007</v>
          </cell>
          <cell r="F1" t="str">
            <v>September Quarter 2007</v>
          </cell>
          <cell r="G1" t="str">
            <v>December Quarter 2007</v>
          </cell>
          <cell r="H1" t="str">
            <v>March Quarter 2008</v>
          </cell>
          <cell r="I1" t="str">
            <v>June Quarter 2008</v>
          </cell>
          <cell r="J1" t="str">
            <v>September Quarter 2008</v>
          </cell>
          <cell r="K1" t="str">
            <v>December Quarter 2008</v>
          </cell>
          <cell r="L1" t="str">
            <v>March Quarter 2009</v>
          </cell>
          <cell r="M1" t="str">
            <v>June Quarter 2009</v>
          </cell>
          <cell r="N1" t="str">
            <v>September Quarter 2009</v>
          </cell>
          <cell r="O1" t="str">
            <v>December Quarter 2009</v>
          </cell>
          <cell r="P1" t="str">
            <v>March Quarter 2010</v>
          </cell>
          <cell r="Q1" t="str">
            <v>June Quarter 2010</v>
          </cell>
          <cell r="R1" t="str">
            <v>September Quarter 2010</v>
          </cell>
          <cell r="S1" t="str">
            <v>December Quarter 2010</v>
          </cell>
          <cell r="T1" t="str">
            <v>March Quarter 2011</v>
          </cell>
          <cell r="U1" t="str">
            <v>June Quarter 2011</v>
          </cell>
          <cell r="V1" t="str">
            <v>September Quarter 2011</v>
          </cell>
          <cell r="W1" t="str">
            <v>December Quarter 2011</v>
          </cell>
          <cell r="X1" t="str">
            <v>March Quarter 2012</v>
          </cell>
          <cell r="Y1" t="str">
            <v>June Quarter 2012</v>
          </cell>
          <cell r="Z1" t="str">
            <v>September Quarter 2012</v>
          </cell>
          <cell r="AA1" t="str">
            <v>December Quarter 2012</v>
          </cell>
          <cell r="AB1" t="str">
            <v>March Quarter 2013</v>
          </cell>
          <cell r="AC1" t="str">
            <v>June Quarter 2013</v>
          </cell>
        </row>
        <row r="4">
          <cell r="E4">
            <v>66.8</v>
          </cell>
          <cell r="F4">
            <v>72.2</v>
          </cell>
          <cell r="G4">
            <v>72.2</v>
          </cell>
          <cell r="H4">
            <v>70.7</v>
          </cell>
          <cell r="I4">
            <v>67</v>
          </cell>
          <cell r="J4">
            <v>68.9</v>
          </cell>
          <cell r="K4">
            <v>69.8</v>
          </cell>
          <cell r="L4">
            <v>67.8</v>
          </cell>
          <cell r="M4">
            <v>63.2</v>
          </cell>
          <cell r="N4">
            <v>67.6</v>
          </cell>
          <cell r="O4">
            <v>70.1</v>
          </cell>
          <cell r="P4">
            <v>68.8</v>
          </cell>
          <cell r="Q4">
            <v>65.9</v>
          </cell>
          <cell r="R4">
            <v>70.8</v>
          </cell>
          <cell r="S4">
            <v>71.8</v>
          </cell>
          <cell r="T4">
            <v>69.8</v>
          </cell>
          <cell r="U4">
            <v>67.5</v>
          </cell>
          <cell r="V4">
            <v>71.6</v>
          </cell>
          <cell r="W4">
            <v>72.8</v>
          </cell>
          <cell r="X4">
            <v>72</v>
          </cell>
          <cell r="Y4">
            <v>68.4</v>
          </cell>
          <cell r="Z4">
            <v>72.4</v>
          </cell>
          <cell r="AA4">
            <v>72.3</v>
          </cell>
          <cell r="AB4">
            <v>71.5</v>
          </cell>
          <cell r="AC4">
            <v>67.7</v>
          </cell>
        </row>
        <row r="5">
          <cell r="C5" t="str">
            <v>Licensed Hotels with 15 or more rooms</v>
          </cell>
          <cell r="E5">
            <v>162.6</v>
          </cell>
          <cell r="F5">
            <v>171.5</v>
          </cell>
          <cell r="G5">
            <v>180.2</v>
          </cell>
          <cell r="H5">
            <v>186</v>
          </cell>
          <cell r="I5">
            <v>177</v>
          </cell>
          <cell r="J5">
            <v>179.7</v>
          </cell>
          <cell r="K5">
            <v>183.7</v>
          </cell>
          <cell r="L5">
            <v>179.5</v>
          </cell>
          <cell r="M5">
            <v>166</v>
          </cell>
          <cell r="N5">
            <v>168</v>
          </cell>
          <cell r="O5">
            <v>176.5</v>
          </cell>
          <cell r="P5">
            <v>176.8</v>
          </cell>
          <cell r="Q5">
            <v>168</v>
          </cell>
          <cell r="R5">
            <v>173.2</v>
          </cell>
          <cell r="S5">
            <v>184.7</v>
          </cell>
          <cell r="T5">
            <v>185.5</v>
          </cell>
          <cell r="U5">
            <v>175.9</v>
          </cell>
          <cell r="V5">
            <v>180.9</v>
          </cell>
          <cell r="W5">
            <v>190.9</v>
          </cell>
          <cell r="X5">
            <v>190.7</v>
          </cell>
          <cell r="Y5">
            <v>181.6</v>
          </cell>
          <cell r="Z5">
            <v>187.1</v>
          </cell>
          <cell r="AA5">
            <v>194.7</v>
          </cell>
          <cell r="AB5">
            <v>192.9</v>
          </cell>
          <cell r="AC5">
            <v>186</v>
          </cell>
        </row>
        <row r="8">
          <cell r="E8">
            <v>56.3</v>
          </cell>
          <cell r="F8">
            <v>60.1</v>
          </cell>
          <cell r="G8">
            <v>59.2</v>
          </cell>
          <cell r="H8">
            <v>58</v>
          </cell>
          <cell r="I8">
            <v>57</v>
          </cell>
          <cell r="J8">
            <v>59</v>
          </cell>
          <cell r="K8">
            <v>58.7</v>
          </cell>
          <cell r="L8">
            <v>56.4</v>
          </cell>
          <cell r="M8">
            <v>54.3</v>
          </cell>
          <cell r="N8">
            <v>56.6</v>
          </cell>
          <cell r="O8">
            <v>57.6</v>
          </cell>
          <cell r="P8">
            <v>56.3</v>
          </cell>
          <cell r="Q8">
            <v>55.4</v>
          </cell>
          <cell r="R8">
            <v>58.6</v>
          </cell>
          <cell r="S8">
            <v>59.2</v>
          </cell>
          <cell r="T8">
            <v>57.7</v>
          </cell>
          <cell r="U8">
            <v>57.3</v>
          </cell>
          <cell r="V8">
            <v>59.9</v>
          </cell>
          <cell r="W8">
            <v>60.4</v>
          </cell>
          <cell r="X8">
            <v>58.6</v>
          </cell>
          <cell r="Y8">
            <v>57.1</v>
          </cell>
          <cell r="Z8">
            <v>59.3</v>
          </cell>
          <cell r="AA8">
            <v>59</v>
          </cell>
          <cell r="AB8">
            <v>57.2</v>
          </cell>
          <cell r="AC8">
            <v>54.9</v>
          </cell>
        </row>
        <row r="9">
          <cell r="C9" t="str">
            <v>Motels and Guest Houses with 15 or more rooms</v>
          </cell>
          <cell r="E9">
            <v>104.3</v>
          </cell>
          <cell r="F9">
            <v>109.8</v>
          </cell>
          <cell r="G9">
            <v>111.4</v>
          </cell>
          <cell r="H9">
            <v>112.9</v>
          </cell>
          <cell r="I9">
            <v>110.8</v>
          </cell>
          <cell r="J9">
            <v>114.8</v>
          </cell>
          <cell r="K9">
            <v>115.5</v>
          </cell>
          <cell r="L9">
            <v>115.3</v>
          </cell>
          <cell r="M9">
            <v>112.8</v>
          </cell>
          <cell r="N9">
            <v>114.9</v>
          </cell>
          <cell r="O9">
            <v>116</v>
          </cell>
          <cell r="P9">
            <v>119</v>
          </cell>
          <cell r="Q9">
            <v>115.3</v>
          </cell>
          <cell r="R9">
            <v>119.2</v>
          </cell>
          <cell r="S9">
            <v>120.9</v>
          </cell>
          <cell r="T9">
            <v>122</v>
          </cell>
          <cell r="U9">
            <v>120.7</v>
          </cell>
          <cell r="V9">
            <v>123.8</v>
          </cell>
          <cell r="W9">
            <v>125.5</v>
          </cell>
          <cell r="X9">
            <v>127</v>
          </cell>
          <cell r="Y9">
            <v>125.2</v>
          </cell>
          <cell r="Z9">
            <v>128.4</v>
          </cell>
          <cell r="AA9">
            <v>128</v>
          </cell>
          <cell r="AB9">
            <v>129.5</v>
          </cell>
          <cell r="AC9">
            <v>127.7</v>
          </cell>
        </row>
        <row r="12">
          <cell r="E12">
            <v>64</v>
          </cell>
          <cell r="F12">
            <v>71.2</v>
          </cell>
          <cell r="G12">
            <v>71.1</v>
          </cell>
          <cell r="H12">
            <v>68.7</v>
          </cell>
          <cell r="I12">
            <v>63</v>
          </cell>
          <cell r="J12">
            <v>68.7</v>
          </cell>
          <cell r="K12">
            <v>68.3</v>
          </cell>
          <cell r="L12">
            <v>65.5</v>
          </cell>
          <cell r="M12">
            <v>60.6</v>
          </cell>
          <cell r="N12">
            <v>66.7</v>
          </cell>
          <cell r="O12">
            <v>67.5</v>
          </cell>
          <cell r="P12">
            <v>66.1</v>
          </cell>
          <cell r="Q12">
            <v>61.6</v>
          </cell>
          <cell r="R12">
            <v>69.2</v>
          </cell>
          <cell r="S12">
            <v>68.9</v>
          </cell>
          <cell r="T12">
            <v>66.3</v>
          </cell>
          <cell r="U12">
            <v>63.9</v>
          </cell>
          <cell r="V12">
            <v>69.7</v>
          </cell>
          <cell r="W12">
            <v>69.6</v>
          </cell>
          <cell r="X12">
            <v>69.1</v>
          </cell>
          <cell r="Y12">
            <v>64</v>
          </cell>
          <cell r="Z12">
            <v>70</v>
          </cell>
          <cell r="AA12">
            <v>70.7</v>
          </cell>
          <cell r="AB12">
            <v>68.4</v>
          </cell>
          <cell r="AC12">
            <v>63.8</v>
          </cell>
        </row>
        <row r="13">
          <cell r="C13" t="str">
            <v>Serviced Apartments with 15 or more rooms</v>
          </cell>
          <cell r="E13">
            <v>146</v>
          </cell>
          <cell r="F13">
            <v>154</v>
          </cell>
          <cell r="G13">
            <v>155.6</v>
          </cell>
          <cell r="H13">
            <v>160.9</v>
          </cell>
          <cell r="I13">
            <v>153.5</v>
          </cell>
          <cell r="J13">
            <v>161.2</v>
          </cell>
          <cell r="K13">
            <v>161.4</v>
          </cell>
          <cell r="L13">
            <v>162</v>
          </cell>
          <cell r="M13">
            <v>154</v>
          </cell>
          <cell r="N13">
            <v>158.8</v>
          </cell>
          <cell r="O13">
            <v>162.1</v>
          </cell>
          <cell r="P13">
            <v>162.9</v>
          </cell>
          <cell r="Q13">
            <v>157.7</v>
          </cell>
          <cell r="R13">
            <v>162.3</v>
          </cell>
          <cell r="S13">
            <v>167.7</v>
          </cell>
          <cell r="T13">
            <v>168.8</v>
          </cell>
          <cell r="U13">
            <v>163.7</v>
          </cell>
          <cell r="V13">
            <v>167.3</v>
          </cell>
          <cell r="W13">
            <v>171.9</v>
          </cell>
          <cell r="X13">
            <v>171.8</v>
          </cell>
          <cell r="Y13">
            <v>168.6</v>
          </cell>
          <cell r="Z13">
            <v>172.9</v>
          </cell>
          <cell r="AA13">
            <v>175.6</v>
          </cell>
          <cell r="AB13">
            <v>176.9</v>
          </cell>
          <cell r="AC13">
            <v>168.9</v>
          </cell>
        </row>
        <row r="15">
          <cell r="E15">
            <v>1667135369</v>
          </cell>
          <cell r="F15">
            <v>1942581059</v>
          </cell>
          <cell r="G15">
            <v>2000634235</v>
          </cell>
          <cell r="H15">
            <v>1999773099</v>
          </cell>
          <cell r="I15">
            <v>1838302422</v>
          </cell>
          <cell r="J15">
            <v>2014752116</v>
          </cell>
          <cell r="K15">
            <v>2044094762</v>
          </cell>
          <cell r="L15">
            <v>1928783457</v>
          </cell>
          <cell r="M15">
            <v>1739272476</v>
          </cell>
          <cell r="N15">
            <v>1930613299</v>
          </cell>
          <cell r="O15">
            <v>2030539942</v>
          </cell>
          <cell r="P15">
            <v>1973968713</v>
          </cell>
          <cell r="Q15">
            <v>1841595092</v>
          </cell>
          <cell r="R15">
            <v>2090183846</v>
          </cell>
          <cell r="S15">
            <v>2182336527</v>
          </cell>
          <cell r="T15">
            <v>2079606967</v>
          </cell>
          <cell r="U15">
            <v>1978966109</v>
          </cell>
          <cell r="V15">
            <v>2193516513</v>
          </cell>
          <cell r="W15">
            <v>2281544150</v>
          </cell>
          <cell r="X15">
            <v>2251993535</v>
          </cell>
          <cell r="Y15">
            <v>2065539684</v>
          </cell>
          <cell r="Z15">
            <v>2291294259</v>
          </cell>
          <cell r="AA15">
            <v>2356228500</v>
          </cell>
          <cell r="AB15">
            <v>2261286566</v>
          </cell>
          <cell r="AC15">
            <v>2099601395</v>
          </cell>
        </row>
        <row r="16">
          <cell r="E16">
            <v>61.9</v>
          </cell>
          <cell r="F16">
            <v>67.1</v>
          </cell>
          <cell r="G16">
            <v>66.8</v>
          </cell>
          <cell r="H16">
            <v>65.2</v>
          </cell>
          <cell r="I16">
            <v>62.1</v>
          </cell>
          <cell r="J16">
            <v>65</v>
          </cell>
          <cell r="K16">
            <v>65.1</v>
          </cell>
          <cell r="L16">
            <v>62.9</v>
          </cell>
          <cell r="M16">
            <v>59.1</v>
          </cell>
          <cell r="N16">
            <v>63.1</v>
          </cell>
          <cell r="O16">
            <v>64.7</v>
          </cell>
          <cell r="P16">
            <v>63.4</v>
          </cell>
          <cell r="Q16">
            <v>60.9</v>
          </cell>
          <cell r="R16">
            <v>65.8</v>
          </cell>
          <cell r="S16">
            <v>66.3</v>
          </cell>
          <cell r="T16">
            <v>64.3</v>
          </cell>
          <cell r="U16">
            <v>62.8</v>
          </cell>
          <cell r="V16">
            <v>66.8</v>
          </cell>
          <cell r="W16">
            <v>67.3</v>
          </cell>
          <cell r="X16">
            <v>66.3</v>
          </cell>
          <cell r="Y16">
            <v>63.1</v>
          </cell>
          <cell r="Z16">
            <v>66.9</v>
          </cell>
          <cell r="AA16">
            <v>67</v>
          </cell>
          <cell r="AB16">
            <v>65.5</v>
          </cell>
          <cell r="AC16">
            <v>62</v>
          </cell>
        </row>
        <row r="17">
          <cell r="C17" t="str">
            <v>Hotels Motels and Serviced Apartments with 15 or more rooms</v>
          </cell>
          <cell r="E17">
            <v>137.5</v>
          </cell>
          <cell r="F17">
            <v>145.2</v>
          </cell>
          <cell r="G17">
            <v>149.8</v>
          </cell>
          <cell r="H17">
            <v>154.1</v>
          </cell>
          <cell r="I17">
            <v>147.4</v>
          </cell>
          <cell r="J17">
            <v>151.8</v>
          </cell>
          <cell r="K17">
            <v>154</v>
          </cell>
          <cell r="L17">
            <v>152.8</v>
          </cell>
          <cell r="M17">
            <v>144.2</v>
          </cell>
          <cell r="N17">
            <v>147.3</v>
          </cell>
          <cell r="O17">
            <v>152.2</v>
          </cell>
          <cell r="P17">
            <v>153.7</v>
          </cell>
          <cell r="Q17">
            <v>147.2</v>
          </cell>
          <cell r="R17">
            <v>152.1</v>
          </cell>
          <cell r="S17">
            <v>158.8</v>
          </cell>
          <cell r="T17">
            <v>159.8</v>
          </cell>
          <cell r="U17">
            <v>153.8</v>
          </cell>
          <cell r="V17">
            <v>158.1</v>
          </cell>
          <cell r="W17">
            <v>164.1</v>
          </cell>
          <cell r="X17">
            <v>164.9</v>
          </cell>
          <cell r="Y17">
            <v>159.2</v>
          </cell>
          <cell r="Z17">
            <v>164.1</v>
          </cell>
          <cell r="AA17">
            <v>168</v>
          </cell>
          <cell r="AB17">
            <v>168.4</v>
          </cell>
          <cell r="AC17">
            <v>162.6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5"/>
  <sheetViews>
    <sheetView zoomScalePageLayoutView="0" workbookViewId="0" topLeftCell="A1">
      <selection activeCell="H3" sqref="H3:H16"/>
    </sheetView>
  </sheetViews>
  <sheetFormatPr defaultColWidth="9.140625" defaultRowHeight="15"/>
  <cols>
    <col min="1" max="1" width="23.00390625" style="0" bestFit="1" customWidth="1"/>
    <col min="2" max="2" width="59.57421875" style="0" bestFit="1" customWidth="1"/>
    <col min="3" max="3" width="22.00390625" style="0" customWidth="1"/>
    <col min="4" max="4" width="19.140625" style="0" bestFit="1" customWidth="1"/>
  </cols>
  <sheetData>
    <row r="1" ht="15">
      <c r="B1" t="s">
        <v>0</v>
      </c>
    </row>
    <row r="2" spans="3:4" ht="15">
      <c r="C2" t="s">
        <v>2</v>
      </c>
      <c r="D2" t="s">
        <v>3</v>
      </c>
    </row>
    <row r="3" spans="2:4" ht="15">
      <c r="B3" s="3" t="str">
        <f>LEFT('[1]TimeSeries'!$C2,3)&amp;" "&amp;RIGHT('[1]TimeSeries'!$C2,2)</f>
        <v>Jun 10</v>
      </c>
      <c r="C3">
        <f>ROUND('[1]TimeSeries'!$G2/1000000,1)</f>
        <v>2000.5</v>
      </c>
      <c r="D3">
        <f>ROUND('[1]TimeSeries'!$F2/1000000,1)</f>
        <v>2000.8</v>
      </c>
    </row>
    <row r="4" spans="2:4" ht="15">
      <c r="B4" s="3" t="str">
        <f>LEFT('[1]TimeSeries'!$C4,3)&amp;" "&amp;RIGHT('[1]TimeSeries'!$C4,2)</f>
        <v>Sep 10</v>
      </c>
      <c r="C4">
        <f>ROUND('[1]TimeSeries'!$G4/1000000,1)</f>
        <v>2043.7</v>
      </c>
      <c r="D4">
        <f>ROUND('[1]TimeSeries'!$F4/1000000,1)</f>
        <v>2047.6</v>
      </c>
    </row>
    <row r="5" spans="2:4" ht="15">
      <c r="B5" s="3" t="str">
        <f>LEFT('[1]TimeSeries'!$C6,3)&amp;" "&amp;RIGHT('[1]TimeSeries'!$C6,2)</f>
        <v>Dec 10</v>
      </c>
      <c r="C5">
        <f>ROUND('[1]TimeSeries'!$G6/1000000,1)</f>
        <v>2086.9</v>
      </c>
      <c r="D5">
        <f>ROUND('[1]TimeSeries'!$F6/1000000,1)</f>
        <v>2083.3</v>
      </c>
    </row>
    <row r="6" spans="2:4" ht="15">
      <c r="B6" s="3" t="str">
        <f>LEFT('[1]TimeSeries'!$C8,3)&amp;" "&amp;RIGHT('[1]TimeSeries'!$C8,2)</f>
        <v>Mar 11</v>
      </c>
      <c r="C6">
        <f>ROUND('[1]TimeSeries'!$G8/1000000,1)</f>
        <v>2119.4</v>
      </c>
      <c r="D6">
        <f>ROUND('[1]TimeSeries'!$F8/1000000,1)</f>
        <v>2054.9</v>
      </c>
    </row>
    <row r="7" spans="2:4" ht="15">
      <c r="B7" s="3" t="str">
        <f>LEFT('[1]TimeSeries'!$C10,3)&amp;" "&amp;RIGHT('[1]TimeSeries'!$C10,2)</f>
        <v>Jun 11</v>
      </c>
      <c r="C7">
        <f>ROUND('[1]TimeSeries'!$G10/1000000,1)</f>
        <v>2140.6</v>
      </c>
      <c r="D7">
        <f>ROUND('[1]TimeSeries'!$F10/1000000,1)</f>
        <v>2146.2</v>
      </c>
    </row>
    <row r="8" spans="2:4" ht="15">
      <c r="B8" s="3" t="str">
        <f>LEFT('[1]TimeSeries'!$C12,3)&amp;" "&amp;RIGHT('[1]TimeSeries'!$C12,2)</f>
        <v>Sep 11</v>
      </c>
      <c r="C8">
        <f>ROUND('[1]TimeSeries'!$G12/1000000,1)</f>
        <v>2160.3</v>
      </c>
      <c r="D8">
        <f>ROUND('[1]TimeSeries'!$F12/1000000,1)</f>
        <v>2153.5</v>
      </c>
    </row>
    <row r="9" spans="2:4" ht="15">
      <c r="B9" s="3" t="str">
        <f>LEFT('[1]TimeSeries'!$C14,3)&amp;" "&amp;RIGHT('[1]TimeSeries'!$C14,2)</f>
        <v>Dec 11</v>
      </c>
      <c r="C9">
        <f>ROUND('[1]TimeSeries'!$G14/1000000,1)</f>
        <v>2186.1</v>
      </c>
      <c r="D9">
        <f>ROUND('[1]TimeSeries'!$F14/1000000,1)</f>
        <v>2177.7</v>
      </c>
    </row>
    <row r="10" spans="2:4" ht="15">
      <c r="B10" s="3" t="str">
        <f>LEFT('[1]TimeSeries'!$C16,3)&amp;" "&amp;RIGHT('[1]TimeSeries'!$C16,2)</f>
        <v>Mar 12</v>
      </c>
      <c r="C10">
        <f>ROUND('[1]TimeSeries'!$G16/1000000,1)</f>
        <v>2216.3</v>
      </c>
      <c r="D10">
        <f>ROUND('[1]TimeSeries'!$F16/1000000,1)</f>
        <v>2228.3</v>
      </c>
    </row>
    <row r="11" spans="2:4" ht="15">
      <c r="B11" s="3" t="str">
        <f>LEFT('[1]TimeSeries'!$C18,3)&amp;" "&amp;RIGHT('[1]TimeSeries'!$C18,2)</f>
        <v>Jun 12</v>
      </c>
      <c r="C11">
        <f>ROUND('[1]TimeSeries'!$G18/1000000,1)</f>
        <v>2239.9</v>
      </c>
      <c r="D11">
        <f>ROUND('[1]TimeSeries'!$F18/1000000,1)</f>
        <v>2236.9</v>
      </c>
    </row>
    <row r="12" spans="2:4" ht="15">
      <c r="B12" s="3" t="str">
        <f>LEFT('[1]TimeSeries'!$C20,3)&amp;" "&amp;RIGHT('[1]TimeSeries'!$C20,2)</f>
        <v>Sep 12</v>
      </c>
      <c r="C12">
        <f>ROUND('[1]TimeSeries'!$G20/1000000,1)</f>
        <v>2246.9</v>
      </c>
      <c r="D12">
        <f>ROUND('[1]TimeSeries'!$F20/1000000,1)</f>
        <v>2248.7</v>
      </c>
    </row>
    <row r="13" spans="2:4" ht="15">
      <c r="B13" s="3" t="str">
        <f>LEFT('[1]TimeSeries'!$C22,3)&amp;" "&amp;RIGHT('[1]TimeSeries'!$C22,2)</f>
        <v>Dec 12</v>
      </c>
      <c r="C13">
        <f>ROUND('[1]TimeSeries'!$G22/1000000,1)</f>
        <v>2247.7</v>
      </c>
      <c r="D13">
        <f>ROUND('[1]TimeSeries'!$F22/1000000,1)</f>
        <v>2251</v>
      </c>
    </row>
    <row r="14" spans="2:4" ht="15">
      <c r="B14" s="3" t="str">
        <f>LEFT('[1]TimeSeries'!$C24,3)&amp;" "&amp;RIGHT('[1]TimeSeries'!$C24,2)</f>
        <v>Mar 13</v>
      </c>
      <c r="C14">
        <f>ROUND('[1]TimeSeries'!$G24/1000000,1)</f>
        <v>2252.9</v>
      </c>
      <c r="D14">
        <f>ROUND('[1]TimeSeries'!$F24/1000000,1)</f>
        <v>2239.6</v>
      </c>
    </row>
    <row r="15" spans="2:4" ht="15">
      <c r="B15" s="3" t="str">
        <f>LEFT('[1]TimeSeries'!$C26,3)&amp;" "&amp;RIGHT('[1]TimeSeries'!$C26,2)</f>
        <v>Jun 13</v>
      </c>
      <c r="C15">
        <f>ROUND('[1]TimeSeries'!$G26/1000000,1)</f>
        <v>2260.8</v>
      </c>
      <c r="D15">
        <f>ROUND('[1]TimeSeries'!$F26/1000000,1)</f>
        <v>2272.4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5"/>
  <sheetViews>
    <sheetView zoomScalePageLayoutView="0" workbookViewId="0" topLeftCell="A1">
      <selection activeCell="B17" sqref="B17"/>
    </sheetView>
  </sheetViews>
  <sheetFormatPr defaultColWidth="9.140625" defaultRowHeight="15"/>
  <cols>
    <col min="2" max="2" width="23.00390625" style="0" bestFit="1" customWidth="1"/>
    <col min="3" max="3" width="22.00390625" style="0" customWidth="1"/>
    <col min="4" max="4" width="19.140625" style="0" bestFit="1" customWidth="1"/>
  </cols>
  <sheetData>
    <row r="1" ht="15">
      <c r="B1" t="s">
        <v>1</v>
      </c>
    </row>
    <row r="2" spans="3:4" ht="15">
      <c r="C2" t="s">
        <v>2</v>
      </c>
      <c r="D2" t="s">
        <v>3</v>
      </c>
    </row>
    <row r="3" spans="2:4" ht="15">
      <c r="B3" s="3" t="str">
        <f>LEFT('[1]TimeSeries'!$C$3,3)&amp;" "&amp;RIGHT('[1]TimeSeries'!$C$3,2)</f>
        <v>Jun 10</v>
      </c>
      <c r="C3" s="1">
        <f>ROUND('[1]TimeSeries'!$G3,1)</f>
        <v>63.9</v>
      </c>
      <c r="D3" s="1">
        <f>ROUND('[1]TimeSeries'!$F3,1)</f>
        <v>63.9</v>
      </c>
    </row>
    <row r="4" spans="2:4" ht="15">
      <c r="B4" s="3" t="str">
        <f>LEFT('[1]TimeSeries'!$C$5,3)&amp;" "&amp;RIGHT('[1]TimeSeries'!$C$5,2)</f>
        <v>Sep 10</v>
      </c>
      <c r="C4" s="1">
        <f>ROUND('[1]TimeSeries'!$G5,1)</f>
        <v>64.3</v>
      </c>
      <c r="D4" s="1">
        <f>ROUND('[1]TimeSeries'!$F5,1)</f>
        <v>64.6</v>
      </c>
    </row>
    <row r="5" spans="2:4" ht="15">
      <c r="B5" s="3" t="str">
        <f>LEFT('[1]TimeSeries'!$C$7,3)&amp;" "&amp;RIGHT('[1]TimeSeries'!$C$7,2)</f>
        <v>Dec 10</v>
      </c>
      <c r="C5" s="1">
        <f>ROUND('[1]TimeSeries'!$G7,1)</f>
        <v>64.5</v>
      </c>
      <c r="D5" s="1">
        <f>ROUND('[1]TimeSeries'!$F7,1)</f>
        <v>64.7</v>
      </c>
    </row>
    <row r="6" spans="2:4" ht="15">
      <c r="B6" s="3" t="str">
        <f>LEFT('[1]TimeSeries'!$C$9,3)&amp;" "&amp;RIGHT('[1]TimeSeries'!$C$9,2)</f>
        <v>Mar 11</v>
      </c>
      <c r="C6" s="1">
        <f>ROUND('[1]TimeSeries'!$G9,1)</f>
        <v>64.8</v>
      </c>
      <c r="D6" s="1">
        <f>ROUND('[1]TimeSeries'!$F9,1)</f>
        <v>64</v>
      </c>
    </row>
    <row r="7" spans="2:4" ht="15">
      <c r="B7" s="3" t="str">
        <f>LEFT('[1]TimeSeries'!$C$11,3)&amp;" "&amp;RIGHT('[1]TimeSeries'!$C$11,2)</f>
        <v>Jun 11</v>
      </c>
      <c r="C7" s="1">
        <f>ROUND('[1]TimeSeries'!$G11,1)</f>
        <v>65.1</v>
      </c>
      <c r="D7" s="1">
        <f>ROUND('[1]TimeSeries'!$F11,1)</f>
        <v>65.8</v>
      </c>
    </row>
    <row r="8" spans="2:4" ht="15">
      <c r="B8" s="3" t="str">
        <f>LEFT('[1]TimeSeries'!$C$13,3)&amp;" "&amp;RIGHT('[1]TimeSeries'!$C$13,2)</f>
        <v>Sep 11</v>
      </c>
      <c r="C8" s="1">
        <f>ROUND('[1]TimeSeries'!$G13,1)</f>
        <v>65.7</v>
      </c>
      <c r="D8" s="1">
        <f>ROUND('[1]TimeSeries'!$F13,1)</f>
        <v>65.6</v>
      </c>
    </row>
    <row r="9" spans="2:4" ht="15">
      <c r="B9" s="3" t="str">
        <f>LEFT('[1]TimeSeries'!$C$15,3)&amp;" "&amp;RIGHT('[1]TimeSeries'!$C$15,2)</f>
        <v>Dec 11</v>
      </c>
      <c r="C9" s="1">
        <f>ROUND('[1]TimeSeries'!$G15,1)</f>
        <v>66.1</v>
      </c>
      <c r="D9" s="1">
        <f>ROUND('[1]TimeSeries'!$F15,1)</f>
        <v>65.7</v>
      </c>
    </row>
    <row r="10" spans="2:4" ht="15">
      <c r="B10" s="3" t="str">
        <f>LEFT('[1]TimeSeries'!$C$17,3)&amp;" "&amp;RIGHT('[1]TimeSeries'!$C$17,2)</f>
        <v>Mar 12</v>
      </c>
      <c r="C10" s="1">
        <f>ROUND('[1]TimeSeries'!$G17,1)</f>
        <v>66.2</v>
      </c>
      <c r="D10" s="1">
        <f>ROUND('[1]TimeSeries'!$F17,1)</f>
        <v>66.7</v>
      </c>
    </row>
    <row r="11" spans="2:4" ht="15">
      <c r="B11" s="3" t="str">
        <f>LEFT('[1]TimeSeries'!$C$19,3)&amp;" "&amp;RIGHT('[1]TimeSeries'!$C$19,2)</f>
        <v>Jun 12</v>
      </c>
      <c r="C11" s="1">
        <f>ROUND('[1]TimeSeries'!$G19,1)</f>
        <v>66.2</v>
      </c>
      <c r="D11" s="1">
        <f>ROUND('[1]TimeSeries'!$F19,1)</f>
        <v>66.1</v>
      </c>
    </row>
    <row r="12" spans="2:4" ht="15">
      <c r="B12" s="3" t="str">
        <f>LEFT('[1]TimeSeries'!$C$21,3)&amp;" "&amp;RIGHT('[1]TimeSeries'!$C$21,2)</f>
        <v>Sep 12</v>
      </c>
      <c r="C12" s="1">
        <f>ROUND('[1]TimeSeries'!$G21,1)</f>
        <v>65.8</v>
      </c>
      <c r="D12" s="1">
        <f>ROUND('[1]TimeSeries'!$F21,1)</f>
        <v>65.7</v>
      </c>
    </row>
    <row r="13" spans="2:4" ht="15">
      <c r="B13" s="3" t="str">
        <f>LEFT('[1]TimeSeries'!$C$23,3)&amp;" "&amp;RIGHT('[1]TimeSeries'!$C$23,2)</f>
        <v>Dec 12</v>
      </c>
      <c r="C13" s="1">
        <f>ROUND('[1]TimeSeries'!$G23,1)</f>
        <v>65.4</v>
      </c>
      <c r="D13" s="1">
        <f>ROUND('[1]TimeSeries'!$F23,1)</f>
        <v>65.4</v>
      </c>
    </row>
    <row r="14" spans="2:4" ht="15">
      <c r="B14" s="3" t="str">
        <f>LEFT('[1]TimeSeries'!$C$25,3)&amp;" "&amp;RIGHT('[1]TimeSeries'!$C$25,2)</f>
        <v>Mar 13</v>
      </c>
      <c r="C14" s="1">
        <f>ROUND('[1]TimeSeries'!$G25,1)</f>
        <v>65.2</v>
      </c>
      <c r="D14" s="1">
        <f>ROUND('[1]TimeSeries'!$F25,1)</f>
        <v>65.1</v>
      </c>
    </row>
    <row r="15" spans="2:4" ht="15">
      <c r="B15" s="3" t="str">
        <f>LEFT('[1]TimeSeries'!$C$27,3)&amp;" "&amp;RIGHT('[1]TimeSeries'!$C$27,2)</f>
        <v>Jun 13</v>
      </c>
      <c r="C15" s="1">
        <f>ROUND('[1]TimeSeries'!$G27,1)</f>
        <v>65</v>
      </c>
      <c r="D15" s="1">
        <f>ROUND('[1]TimeSeries'!$F27,1)</f>
        <v>65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3"/>
  <sheetViews>
    <sheetView zoomScalePageLayoutView="0" workbookViewId="0" topLeftCell="G1">
      <selection activeCell="V24" sqref="V24"/>
    </sheetView>
  </sheetViews>
  <sheetFormatPr defaultColWidth="9.140625" defaultRowHeight="15"/>
  <cols>
    <col min="2" max="2" width="63.28125" style="0" bestFit="1" customWidth="1"/>
    <col min="3" max="27" width="11.00390625" style="0" bestFit="1" customWidth="1"/>
  </cols>
  <sheetData>
    <row r="1" ht="15">
      <c r="B1" t="s">
        <v>4</v>
      </c>
    </row>
    <row r="2" spans="3:27" ht="15">
      <c r="C2" s="2" t="str">
        <f>LEFT('[2]Graphs_3to5'!E$1,3)&amp;" "&amp;RIGHT('[2]Graphs_3to5'!E$1,2)</f>
        <v>Jun 07</v>
      </c>
      <c r="D2" s="2" t="str">
        <f>LEFT('[2]Graphs_3to5'!F$1,3)&amp;" "&amp;RIGHT('[2]Graphs_3to5'!F$1,2)</f>
        <v>Sep 07</v>
      </c>
      <c r="E2" s="2" t="str">
        <f>LEFT('[2]Graphs_3to5'!G$1,3)&amp;" "&amp;RIGHT('[2]Graphs_3to5'!G$1,2)</f>
        <v>Dec 07</v>
      </c>
      <c r="F2" s="2" t="str">
        <f>LEFT('[2]Graphs_3to5'!H$1,3)&amp;" "&amp;RIGHT('[2]Graphs_3to5'!H$1,2)</f>
        <v>Mar 08</v>
      </c>
      <c r="G2" s="2" t="str">
        <f>LEFT('[2]Graphs_3to5'!I$1,3)&amp;" "&amp;RIGHT('[2]Graphs_3to5'!I$1,2)</f>
        <v>Jun 08</v>
      </c>
      <c r="H2" s="2" t="str">
        <f>LEFT('[2]Graphs_3to5'!J$1,3)&amp;" "&amp;RIGHT('[2]Graphs_3to5'!J$1,2)</f>
        <v>Sep 08</v>
      </c>
      <c r="I2" s="2" t="str">
        <f>LEFT('[2]Graphs_3to5'!K$1,3)&amp;" "&amp;RIGHT('[2]Graphs_3to5'!K$1,2)</f>
        <v>Dec 08</v>
      </c>
      <c r="J2" s="2" t="str">
        <f>LEFT('[2]Graphs_3to5'!L$1,3)&amp;" "&amp;RIGHT('[2]Graphs_3to5'!L$1,2)</f>
        <v>Mar 09</v>
      </c>
      <c r="K2" s="2" t="str">
        <f>LEFT('[2]Graphs_3to5'!M$1,3)&amp;" "&amp;RIGHT('[2]Graphs_3to5'!M$1,2)</f>
        <v>Jun 09</v>
      </c>
      <c r="L2" s="2" t="str">
        <f>LEFT('[2]Graphs_3to5'!N$1,3)&amp;" "&amp;RIGHT('[2]Graphs_3to5'!N$1,2)</f>
        <v>Sep 09</v>
      </c>
      <c r="M2" s="2" t="str">
        <f>LEFT('[2]Graphs_3to5'!O$1,3)&amp;" "&amp;RIGHT('[2]Graphs_3to5'!O$1,2)</f>
        <v>Dec 09</v>
      </c>
      <c r="N2" s="2" t="str">
        <f>LEFT('[2]Graphs_3to5'!P$1,3)&amp;" "&amp;RIGHT('[2]Graphs_3to5'!P$1,2)</f>
        <v>Mar 10</v>
      </c>
      <c r="O2" s="2" t="str">
        <f>LEFT('[2]Graphs_3to5'!Q$1,3)&amp;" "&amp;RIGHT('[2]Graphs_3to5'!Q$1,2)</f>
        <v>Jun 10</v>
      </c>
      <c r="P2" s="2" t="str">
        <f>LEFT('[2]Graphs_3to5'!R$1,3)&amp;" "&amp;RIGHT('[2]Graphs_3to5'!R$1,2)</f>
        <v>Sep 10</v>
      </c>
      <c r="Q2" s="2" t="str">
        <f>LEFT('[2]Graphs_3to5'!S$1,3)&amp;" "&amp;RIGHT('[2]Graphs_3to5'!S$1,2)</f>
        <v>Dec 10</v>
      </c>
      <c r="R2" s="2" t="str">
        <f>LEFT('[2]Graphs_3to5'!T$1,3)&amp;" "&amp;RIGHT('[2]Graphs_3to5'!T$1,2)</f>
        <v>Mar 11</v>
      </c>
      <c r="S2" s="2" t="str">
        <f>LEFT('[2]Graphs_3to5'!U$1,3)&amp;" "&amp;RIGHT('[2]Graphs_3to5'!U$1,2)</f>
        <v>Jun 11</v>
      </c>
      <c r="T2" s="2" t="str">
        <f>LEFT('[2]Graphs_3to5'!V$1,3)&amp;" "&amp;RIGHT('[2]Graphs_3to5'!V$1,2)</f>
        <v>Sep 11</v>
      </c>
      <c r="U2" s="2" t="str">
        <f>LEFT('[2]Graphs_3to5'!W$1,3)&amp;" "&amp;RIGHT('[2]Graphs_3to5'!W$1,2)</f>
        <v>Dec 11</v>
      </c>
      <c r="V2" s="2" t="str">
        <f>LEFT('[2]Graphs_3to5'!X$1,3)&amp;" "&amp;RIGHT('[2]Graphs_3to5'!X$1,2)</f>
        <v>Mar 12</v>
      </c>
      <c r="W2" s="2" t="str">
        <f>LEFT('[2]Graphs_3to5'!Y$1,3)&amp;" "&amp;RIGHT('[2]Graphs_3to5'!Y$1,2)</f>
        <v>Jun 12</v>
      </c>
      <c r="X2" s="2" t="str">
        <f>LEFT('[2]Graphs_3to5'!Z$1,3)&amp;" "&amp;RIGHT('[2]Graphs_3to5'!Z$1,2)</f>
        <v>Sep 12</v>
      </c>
      <c r="Y2" s="2" t="str">
        <f>LEFT('[2]Graphs_3to5'!AA$1,3)&amp;" "&amp;RIGHT('[2]Graphs_3to5'!AA$1,2)</f>
        <v>Dec 12</v>
      </c>
      <c r="Z2" s="2" t="str">
        <f>LEFT('[2]Graphs_3to5'!AB$1,3)&amp;" "&amp;RIGHT('[2]Graphs_3to5'!AB$1,2)</f>
        <v>Mar 13</v>
      </c>
      <c r="AA2" s="2" t="str">
        <f>LEFT('[2]Graphs_3to5'!AC$1,3)&amp;" "&amp;RIGHT('[2]Graphs_3to5'!AC$1,2)</f>
        <v>Jun 13</v>
      </c>
    </row>
    <row r="3" spans="2:27" ht="15">
      <c r="B3" t="str">
        <f>'[2]Graphs_3to5'!$C$17</f>
        <v>Hotels Motels and Serviced Apartments with 15 or more rooms</v>
      </c>
      <c r="C3" s="1">
        <f>ROUND('[2]Graphs_3to5'!E$15/1000000,1)</f>
        <v>1667.1</v>
      </c>
      <c r="D3" s="1">
        <f>ROUND('[2]Graphs_3to5'!F$15/1000000,1)</f>
        <v>1942.6</v>
      </c>
      <c r="E3" s="1">
        <f>ROUND('[2]Graphs_3to5'!G$15/1000000,1)</f>
        <v>2000.6</v>
      </c>
      <c r="F3" s="1">
        <f>ROUND('[2]Graphs_3to5'!H$15/1000000,1)</f>
        <v>1999.8</v>
      </c>
      <c r="G3" s="1">
        <f>ROUND('[2]Graphs_3to5'!I$15/1000000,1)</f>
        <v>1838.3</v>
      </c>
      <c r="H3" s="1">
        <f>ROUND('[2]Graphs_3to5'!J$15/1000000,1)</f>
        <v>2014.8</v>
      </c>
      <c r="I3" s="1">
        <f>ROUND('[2]Graphs_3to5'!K$15/1000000,1)</f>
        <v>2044.1</v>
      </c>
      <c r="J3" s="1">
        <f>ROUND('[2]Graphs_3to5'!L$15/1000000,1)</f>
        <v>1928.8</v>
      </c>
      <c r="K3" s="1">
        <f>ROUND('[2]Graphs_3to5'!M$15/1000000,1)</f>
        <v>1739.3</v>
      </c>
      <c r="L3" s="1">
        <f>ROUND('[2]Graphs_3to5'!N$15/1000000,1)</f>
        <v>1930.6</v>
      </c>
      <c r="M3" s="1">
        <f>ROUND('[2]Graphs_3to5'!O$15/1000000,1)</f>
        <v>2030.5</v>
      </c>
      <c r="N3" s="1">
        <f>ROUND('[2]Graphs_3to5'!P$15/1000000,1)</f>
        <v>1974</v>
      </c>
      <c r="O3" s="1">
        <f>ROUND('[2]Graphs_3to5'!Q$15/1000000,1)</f>
        <v>1841.6</v>
      </c>
      <c r="P3" s="1">
        <f>ROUND('[2]Graphs_3to5'!R$15/1000000,1)</f>
        <v>2090.2</v>
      </c>
      <c r="Q3" s="1">
        <f>ROUND('[2]Graphs_3to5'!S$15/1000000,1)</f>
        <v>2182.3</v>
      </c>
      <c r="R3" s="1">
        <f>ROUND('[2]Graphs_3to5'!T$15/1000000,1)</f>
        <v>2079.6</v>
      </c>
      <c r="S3" s="1">
        <f>ROUND('[2]Graphs_3to5'!U$15/1000000,1)</f>
        <v>1979</v>
      </c>
      <c r="T3" s="1">
        <f>ROUND('[2]Graphs_3to5'!V$15/1000000,1)</f>
        <v>2193.5</v>
      </c>
      <c r="U3" s="1">
        <f>ROUND('[2]Graphs_3to5'!W$15/1000000,1)</f>
        <v>2281.5</v>
      </c>
      <c r="V3" s="1">
        <f>ROUND('[2]Graphs_3to5'!X$15/1000000,1)</f>
        <v>2252</v>
      </c>
      <c r="W3" s="1">
        <f>ROUND('[2]Graphs_3to5'!Y$15/1000000,1)</f>
        <v>2065.5</v>
      </c>
      <c r="X3" s="1">
        <f>ROUND('[2]Graphs_3to5'!Z$15/1000000,1)</f>
        <v>2291.3</v>
      </c>
      <c r="Y3" s="1">
        <f>ROUND('[2]Graphs_3to5'!AA$15/1000000,1)</f>
        <v>2356.2</v>
      </c>
      <c r="Z3" s="1">
        <f>ROUND('[2]Graphs_3to5'!AB$15/1000000,1)</f>
        <v>2261.3</v>
      </c>
      <c r="AA3" s="1">
        <f>ROUND('[2]Graphs_3to5'!AC$15/1000000,1)</f>
        <v>2099.6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6"/>
  <sheetViews>
    <sheetView zoomScalePageLayoutView="0" workbookViewId="0" topLeftCell="C1">
      <selection activeCell="C2" sqref="C2:AA2"/>
    </sheetView>
  </sheetViews>
  <sheetFormatPr defaultColWidth="9.140625" defaultRowHeight="15"/>
  <cols>
    <col min="2" max="2" width="70.28125" style="0" customWidth="1"/>
  </cols>
  <sheetData>
    <row r="1" ht="15">
      <c r="B1" t="s">
        <v>5</v>
      </c>
    </row>
    <row r="2" spans="3:27" ht="15">
      <c r="C2" s="2" t="str">
        <f>LEFT('[2]Graphs_3to5'!E$1,3)&amp;" "&amp;RIGHT('[2]Graphs_3to5'!E$1,2)</f>
        <v>Jun 07</v>
      </c>
      <c r="D2" s="2" t="str">
        <f>LEFT('[2]Graphs_3to5'!F$1,3)&amp;" "&amp;RIGHT('[2]Graphs_3to5'!F$1,2)</f>
        <v>Sep 07</v>
      </c>
      <c r="E2" s="2" t="str">
        <f>LEFT('[2]Graphs_3to5'!G$1,3)&amp;" "&amp;RIGHT('[2]Graphs_3to5'!G$1,2)</f>
        <v>Dec 07</v>
      </c>
      <c r="F2" s="2" t="str">
        <f>LEFT('[2]Graphs_3to5'!H$1,3)&amp;" "&amp;RIGHT('[2]Graphs_3to5'!H$1,2)</f>
        <v>Mar 08</v>
      </c>
      <c r="G2" s="2" t="str">
        <f>LEFT('[2]Graphs_3to5'!I$1,3)&amp;" "&amp;RIGHT('[2]Graphs_3to5'!I$1,2)</f>
        <v>Jun 08</v>
      </c>
      <c r="H2" s="2" t="str">
        <f>LEFT('[2]Graphs_3to5'!J$1,3)&amp;" "&amp;RIGHT('[2]Graphs_3to5'!J$1,2)</f>
        <v>Sep 08</v>
      </c>
      <c r="I2" s="2" t="str">
        <f>LEFT('[2]Graphs_3to5'!K$1,3)&amp;" "&amp;RIGHT('[2]Graphs_3to5'!K$1,2)</f>
        <v>Dec 08</v>
      </c>
      <c r="J2" s="2" t="str">
        <f>LEFT('[2]Graphs_3to5'!L$1,3)&amp;" "&amp;RIGHT('[2]Graphs_3to5'!L$1,2)</f>
        <v>Mar 09</v>
      </c>
      <c r="K2" s="2" t="str">
        <f>LEFT('[2]Graphs_3to5'!M$1,3)&amp;" "&amp;RIGHT('[2]Graphs_3to5'!M$1,2)</f>
        <v>Jun 09</v>
      </c>
      <c r="L2" s="2" t="str">
        <f>LEFT('[2]Graphs_3to5'!N$1,3)&amp;" "&amp;RIGHT('[2]Graphs_3to5'!N$1,2)</f>
        <v>Sep 09</v>
      </c>
      <c r="M2" s="2" t="str">
        <f>LEFT('[2]Graphs_3to5'!O$1,3)&amp;" "&amp;RIGHT('[2]Graphs_3to5'!O$1,2)</f>
        <v>Dec 09</v>
      </c>
      <c r="N2" s="2" t="str">
        <f>LEFT('[2]Graphs_3to5'!P$1,3)&amp;" "&amp;RIGHT('[2]Graphs_3to5'!P$1,2)</f>
        <v>Mar 10</v>
      </c>
      <c r="O2" s="2" t="str">
        <f>LEFT('[2]Graphs_3to5'!Q$1,3)&amp;" "&amp;RIGHT('[2]Graphs_3to5'!Q$1,2)</f>
        <v>Jun 10</v>
      </c>
      <c r="P2" s="2" t="str">
        <f>LEFT('[2]Graphs_3to5'!R$1,3)&amp;" "&amp;RIGHT('[2]Graphs_3to5'!R$1,2)</f>
        <v>Sep 10</v>
      </c>
      <c r="Q2" s="2" t="str">
        <f>LEFT('[2]Graphs_3to5'!S$1,3)&amp;" "&amp;RIGHT('[2]Graphs_3to5'!S$1,2)</f>
        <v>Dec 10</v>
      </c>
      <c r="R2" s="2" t="str">
        <f>LEFT('[2]Graphs_3to5'!T$1,3)&amp;" "&amp;RIGHT('[2]Graphs_3to5'!T$1,2)</f>
        <v>Mar 11</v>
      </c>
      <c r="S2" s="2" t="str">
        <f>LEFT('[2]Graphs_3to5'!U$1,3)&amp;" "&amp;RIGHT('[2]Graphs_3to5'!U$1,2)</f>
        <v>Jun 11</v>
      </c>
      <c r="T2" s="2" t="str">
        <f>LEFT('[2]Graphs_3to5'!V$1,3)&amp;" "&amp;RIGHT('[2]Graphs_3to5'!V$1,2)</f>
        <v>Sep 11</v>
      </c>
      <c r="U2" s="2" t="str">
        <f>LEFT('[2]Graphs_3to5'!W$1,3)&amp;" "&amp;RIGHT('[2]Graphs_3to5'!W$1,2)</f>
        <v>Dec 11</v>
      </c>
      <c r="V2" s="2" t="str">
        <f>LEFT('[2]Graphs_3to5'!X$1,3)&amp;" "&amp;RIGHT('[2]Graphs_3to5'!X$1,2)</f>
        <v>Mar 12</v>
      </c>
      <c r="W2" s="2" t="str">
        <f>LEFT('[2]Graphs_3to5'!Y$1,3)&amp;" "&amp;RIGHT('[2]Graphs_3to5'!Y$1,2)</f>
        <v>Jun 12</v>
      </c>
      <c r="X2" s="2" t="str">
        <f>LEFT('[2]Graphs_3to5'!Z$1,3)&amp;" "&amp;RIGHT('[2]Graphs_3to5'!Z$1,2)</f>
        <v>Sep 12</v>
      </c>
      <c r="Y2" s="2" t="str">
        <f>LEFT('[2]Graphs_3to5'!AA$1,3)&amp;" "&amp;RIGHT('[2]Graphs_3to5'!AA$1,2)</f>
        <v>Dec 12</v>
      </c>
      <c r="Z2" s="2" t="str">
        <f>LEFT('[2]Graphs_3to5'!AB$1,3)&amp;" "&amp;RIGHT('[2]Graphs_3to5'!AB$1,2)</f>
        <v>Mar 13</v>
      </c>
      <c r="AA2" s="2" t="str">
        <f>LEFT('[2]Graphs_3to5'!AC$1,3)&amp;" "&amp;RIGHT('[2]Graphs_3to5'!AC$1,2)</f>
        <v>Jun 13</v>
      </c>
    </row>
    <row r="3" spans="2:27" ht="15">
      <c r="B3" t="str">
        <f>'[2]Graphs_3to5'!$C$5</f>
        <v>Licensed Hotels with 15 or more rooms</v>
      </c>
      <c r="C3" s="1">
        <f>'[2]Graphs_3to5'!E$5</f>
        <v>162.6</v>
      </c>
      <c r="D3" s="1">
        <f>'[2]Graphs_3to5'!F$5</f>
        <v>171.5</v>
      </c>
      <c r="E3" s="1">
        <f>'[2]Graphs_3to5'!G$5</f>
        <v>180.2</v>
      </c>
      <c r="F3" s="1">
        <f>'[2]Graphs_3to5'!H$5</f>
        <v>186</v>
      </c>
      <c r="G3" s="1">
        <f>'[2]Graphs_3to5'!I$5</f>
        <v>177</v>
      </c>
      <c r="H3" s="1">
        <f>'[2]Graphs_3to5'!J$5</f>
        <v>179.7</v>
      </c>
      <c r="I3" s="1">
        <f>'[2]Graphs_3to5'!K$5</f>
        <v>183.7</v>
      </c>
      <c r="J3" s="1">
        <f>'[2]Graphs_3to5'!L$5</f>
        <v>179.5</v>
      </c>
      <c r="K3" s="1">
        <f>'[2]Graphs_3to5'!M$5</f>
        <v>166</v>
      </c>
      <c r="L3" s="1">
        <f>'[2]Graphs_3to5'!N$5</f>
        <v>168</v>
      </c>
      <c r="M3" s="1">
        <f>'[2]Graphs_3to5'!O$5</f>
        <v>176.5</v>
      </c>
      <c r="N3" s="1">
        <f>'[2]Graphs_3to5'!P$5</f>
        <v>176.8</v>
      </c>
      <c r="O3" s="1">
        <f>'[2]Graphs_3to5'!Q$5</f>
        <v>168</v>
      </c>
      <c r="P3" s="1">
        <f>'[2]Graphs_3to5'!R$5</f>
        <v>173.2</v>
      </c>
      <c r="Q3" s="1">
        <f>'[2]Graphs_3to5'!S$5</f>
        <v>184.7</v>
      </c>
      <c r="R3" s="1">
        <f>'[2]Graphs_3to5'!T$5</f>
        <v>185.5</v>
      </c>
      <c r="S3" s="1">
        <f>'[2]Graphs_3to5'!U$5</f>
        <v>175.9</v>
      </c>
      <c r="T3" s="1">
        <f>'[2]Graphs_3to5'!V$5</f>
        <v>180.9</v>
      </c>
      <c r="U3" s="1">
        <f>'[2]Graphs_3to5'!W$5</f>
        <v>190.9</v>
      </c>
      <c r="V3" s="1">
        <f>'[2]Graphs_3to5'!X$5</f>
        <v>190.7</v>
      </c>
      <c r="W3" s="1">
        <f>'[2]Graphs_3to5'!Y$5</f>
        <v>181.6</v>
      </c>
      <c r="X3" s="1">
        <f>'[2]Graphs_3to5'!Z$5</f>
        <v>187.1</v>
      </c>
      <c r="Y3" s="1">
        <f>'[2]Graphs_3to5'!AA$5</f>
        <v>194.7</v>
      </c>
      <c r="Z3" s="1">
        <f>'[2]Graphs_3to5'!AB$5</f>
        <v>192.9</v>
      </c>
      <c r="AA3" s="1">
        <f>'[2]Graphs_3to5'!AC$5</f>
        <v>186</v>
      </c>
    </row>
    <row r="4" spans="2:27" ht="15">
      <c r="B4" t="str">
        <f>'[2]Graphs_3to5'!$C$9</f>
        <v>Motels and Guest Houses with 15 or more rooms</v>
      </c>
      <c r="C4" s="1">
        <f>'[2]Graphs_3to5'!E$9</f>
        <v>104.3</v>
      </c>
      <c r="D4" s="1">
        <f>'[2]Graphs_3to5'!F$9</f>
        <v>109.8</v>
      </c>
      <c r="E4" s="1">
        <f>'[2]Graphs_3to5'!G$9</f>
        <v>111.4</v>
      </c>
      <c r="F4" s="1">
        <f>'[2]Graphs_3to5'!H$9</f>
        <v>112.9</v>
      </c>
      <c r="G4" s="1">
        <f>'[2]Graphs_3to5'!I$9</f>
        <v>110.8</v>
      </c>
      <c r="H4" s="1">
        <f>'[2]Graphs_3to5'!J$9</f>
        <v>114.8</v>
      </c>
      <c r="I4" s="1">
        <f>'[2]Graphs_3to5'!K$9</f>
        <v>115.5</v>
      </c>
      <c r="J4" s="1">
        <f>'[2]Graphs_3to5'!L$9</f>
        <v>115.3</v>
      </c>
      <c r="K4" s="1">
        <f>'[2]Graphs_3to5'!M$9</f>
        <v>112.8</v>
      </c>
      <c r="L4" s="1">
        <f>'[2]Graphs_3to5'!N$9</f>
        <v>114.9</v>
      </c>
      <c r="M4" s="1">
        <f>'[2]Graphs_3to5'!O$9</f>
        <v>116</v>
      </c>
      <c r="N4" s="1">
        <f>'[2]Graphs_3to5'!P$9</f>
        <v>119</v>
      </c>
      <c r="O4" s="1">
        <f>'[2]Graphs_3to5'!Q$9</f>
        <v>115.3</v>
      </c>
      <c r="P4" s="1">
        <f>'[2]Graphs_3to5'!R$9</f>
        <v>119.2</v>
      </c>
      <c r="Q4" s="1">
        <f>'[2]Graphs_3to5'!S$9</f>
        <v>120.9</v>
      </c>
      <c r="R4" s="1">
        <f>'[2]Graphs_3to5'!T$9</f>
        <v>122</v>
      </c>
      <c r="S4" s="1">
        <f>'[2]Graphs_3to5'!U$9</f>
        <v>120.7</v>
      </c>
      <c r="T4" s="1">
        <f>'[2]Graphs_3to5'!V$9</f>
        <v>123.8</v>
      </c>
      <c r="U4" s="1">
        <f>'[2]Graphs_3to5'!W$9</f>
        <v>125.5</v>
      </c>
      <c r="V4" s="1">
        <f>'[2]Graphs_3to5'!X$9</f>
        <v>127</v>
      </c>
      <c r="W4" s="1">
        <f>'[2]Graphs_3to5'!Y$9</f>
        <v>125.2</v>
      </c>
      <c r="X4" s="1">
        <f>'[2]Graphs_3to5'!Z$9</f>
        <v>128.4</v>
      </c>
      <c r="Y4" s="1">
        <f>'[2]Graphs_3to5'!AA$9</f>
        <v>128</v>
      </c>
      <c r="Z4" s="1">
        <f>'[2]Graphs_3to5'!AB$9</f>
        <v>129.5</v>
      </c>
      <c r="AA4" s="1">
        <f>'[2]Graphs_3to5'!AC$9</f>
        <v>127.7</v>
      </c>
    </row>
    <row r="5" spans="2:27" ht="15">
      <c r="B5" t="str">
        <f>'[2]Graphs_3to5'!$C$13</f>
        <v>Serviced Apartments with 15 or more rooms</v>
      </c>
      <c r="C5" s="1">
        <f>'[2]Graphs_3to5'!E$13</f>
        <v>146</v>
      </c>
      <c r="D5" s="1">
        <f>'[2]Graphs_3to5'!F$13</f>
        <v>154</v>
      </c>
      <c r="E5" s="1">
        <f>'[2]Graphs_3to5'!G$13</f>
        <v>155.6</v>
      </c>
      <c r="F5" s="1">
        <f>'[2]Graphs_3to5'!H$13</f>
        <v>160.9</v>
      </c>
      <c r="G5" s="1">
        <f>'[2]Graphs_3to5'!I$13</f>
        <v>153.5</v>
      </c>
      <c r="H5" s="1">
        <f>'[2]Graphs_3to5'!J$13</f>
        <v>161.2</v>
      </c>
      <c r="I5" s="1">
        <f>'[2]Graphs_3to5'!K$13</f>
        <v>161.4</v>
      </c>
      <c r="J5" s="1">
        <f>'[2]Graphs_3to5'!L$13</f>
        <v>162</v>
      </c>
      <c r="K5" s="1">
        <f>'[2]Graphs_3to5'!M$13</f>
        <v>154</v>
      </c>
      <c r="L5" s="1">
        <f>'[2]Graphs_3to5'!N$13</f>
        <v>158.8</v>
      </c>
      <c r="M5" s="1">
        <f>'[2]Graphs_3to5'!O$13</f>
        <v>162.1</v>
      </c>
      <c r="N5" s="1">
        <f>'[2]Graphs_3to5'!P$13</f>
        <v>162.9</v>
      </c>
      <c r="O5" s="1">
        <f>'[2]Graphs_3to5'!Q$13</f>
        <v>157.7</v>
      </c>
      <c r="P5" s="1">
        <f>'[2]Graphs_3to5'!R$13</f>
        <v>162.3</v>
      </c>
      <c r="Q5" s="1">
        <f>'[2]Graphs_3to5'!S$13</f>
        <v>167.7</v>
      </c>
      <c r="R5" s="1">
        <f>'[2]Graphs_3to5'!T$13</f>
        <v>168.8</v>
      </c>
      <c r="S5" s="1">
        <f>'[2]Graphs_3to5'!U$13</f>
        <v>163.7</v>
      </c>
      <c r="T5" s="1">
        <f>'[2]Graphs_3to5'!V$13</f>
        <v>167.3</v>
      </c>
      <c r="U5" s="1">
        <f>'[2]Graphs_3to5'!W$13</f>
        <v>171.9</v>
      </c>
      <c r="V5" s="1">
        <f>'[2]Graphs_3to5'!X$13</f>
        <v>171.8</v>
      </c>
      <c r="W5" s="1">
        <f>'[2]Graphs_3to5'!Y$13</f>
        <v>168.6</v>
      </c>
      <c r="X5" s="1">
        <f>'[2]Graphs_3to5'!Z$13</f>
        <v>172.9</v>
      </c>
      <c r="Y5" s="1">
        <f>'[2]Graphs_3to5'!AA$13</f>
        <v>175.6</v>
      </c>
      <c r="Z5" s="1">
        <f>'[2]Graphs_3to5'!AB$13</f>
        <v>176.9</v>
      </c>
      <c r="AA5" s="1">
        <f>'[2]Graphs_3to5'!AC$13</f>
        <v>168.9</v>
      </c>
    </row>
    <row r="6" spans="2:27" ht="15">
      <c r="B6" t="str">
        <f>'[2]Graphs_3to5'!$C$17</f>
        <v>Hotels Motels and Serviced Apartments with 15 or more rooms</v>
      </c>
      <c r="C6" s="1">
        <f>'[2]Graphs_3to5'!E$17</f>
        <v>137.5</v>
      </c>
      <c r="D6" s="1">
        <f>'[2]Graphs_3to5'!F$17</f>
        <v>145.2</v>
      </c>
      <c r="E6" s="1">
        <f>'[2]Graphs_3to5'!G$17</f>
        <v>149.8</v>
      </c>
      <c r="F6" s="1">
        <f>'[2]Graphs_3to5'!H$17</f>
        <v>154.1</v>
      </c>
      <c r="G6" s="1">
        <f>'[2]Graphs_3to5'!I$17</f>
        <v>147.4</v>
      </c>
      <c r="H6" s="1">
        <f>'[2]Graphs_3to5'!J$17</f>
        <v>151.8</v>
      </c>
      <c r="I6" s="1">
        <f>'[2]Graphs_3to5'!K$17</f>
        <v>154</v>
      </c>
      <c r="J6" s="1">
        <f>'[2]Graphs_3to5'!L$17</f>
        <v>152.8</v>
      </c>
      <c r="K6" s="1">
        <f>'[2]Graphs_3to5'!M$17</f>
        <v>144.2</v>
      </c>
      <c r="L6" s="1">
        <f>'[2]Graphs_3to5'!N$17</f>
        <v>147.3</v>
      </c>
      <c r="M6" s="1">
        <f>'[2]Graphs_3to5'!O$17</f>
        <v>152.2</v>
      </c>
      <c r="N6" s="1">
        <f>'[2]Graphs_3to5'!P$17</f>
        <v>153.7</v>
      </c>
      <c r="O6" s="1">
        <f>'[2]Graphs_3to5'!Q$17</f>
        <v>147.2</v>
      </c>
      <c r="P6" s="1">
        <f>'[2]Graphs_3to5'!R$17</f>
        <v>152.1</v>
      </c>
      <c r="Q6" s="1">
        <f>'[2]Graphs_3to5'!S$17</f>
        <v>158.8</v>
      </c>
      <c r="R6" s="1">
        <f>'[2]Graphs_3to5'!T$17</f>
        <v>159.8</v>
      </c>
      <c r="S6" s="1">
        <f>'[2]Graphs_3to5'!U$17</f>
        <v>153.8</v>
      </c>
      <c r="T6" s="1">
        <f>'[2]Graphs_3to5'!V$17</f>
        <v>158.1</v>
      </c>
      <c r="U6" s="1">
        <f>'[2]Graphs_3to5'!W$17</f>
        <v>164.1</v>
      </c>
      <c r="V6" s="1">
        <f>'[2]Graphs_3to5'!X$17</f>
        <v>164.9</v>
      </c>
      <c r="W6" s="1">
        <f>'[2]Graphs_3to5'!Y$17</f>
        <v>159.2</v>
      </c>
      <c r="X6" s="1">
        <f>'[2]Graphs_3to5'!Z$17</f>
        <v>164.1</v>
      </c>
      <c r="Y6" s="1">
        <f>'[2]Graphs_3to5'!AA$17</f>
        <v>168</v>
      </c>
      <c r="Z6" s="1">
        <f>'[2]Graphs_3to5'!AB$17</f>
        <v>168.4</v>
      </c>
      <c r="AA6" s="1">
        <f>'[2]Graphs_3to5'!AC$17</f>
        <v>162.6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6"/>
  <sheetViews>
    <sheetView tabSelected="1" zoomScalePageLayoutView="0" workbookViewId="0" topLeftCell="C1">
      <selection activeCell="M23" sqref="M23"/>
    </sheetView>
  </sheetViews>
  <sheetFormatPr defaultColWidth="9.140625" defaultRowHeight="15"/>
  <cols>
    <col min="2" max="2" width="70.7109375" style="0" bestFit="1" customWidth="1"/>
  </cols>
  <sheetData>
    <row r="1" ht="15">
      <c r="B1" t="s">
        <v>6</v>
      </c>
    </row>
    <row r="2" spans="3:27" ht="15">
      <c r="C2" s="2" t="str">
        <f>LEFT('[2]Graphs_3to5'!E$1,3)&amp;" "&amp;RIGHT('[2]Graphs_3to5'!E$1,2)</f>
        <v>Jun 07</v>
      </c>
      <c r="D2" s="2" t="str">
        <f>LEFT('[2]Graphs_3to5'!F$1,3)&amp;" "&amp;RIGHT('[2]Graphs_3to5'!F$1,2)</f>
        <v>Sep 07</v>
      </c>
      <c r="E2" s="2" t="str">
        <f>LEFT('[2]Graphs_3to5'!G$1,3)&amp;" "&amp;RIGHT('[2]Graphs_3to5'!G$1,2)</f>
        <v>Dec 07</v>
      </c>
      <c r="F2" s="2" t="str">
        <f>LEFT('[2]Graphs_3to5'!H$1,3)&amp;" "&amp;RIGHT('[2]Graphs_3to5'!H$1,2)</f>
        <v>Mar 08</v>
      </c>
      <c r="G2" s="2" t="str">
        <f>LEFT('[2]Graphs_3to5'!I$1,3)&amp;" "&amp;RIGHT('[2]Graphs_3to5'!I$1,2)</f>
        <v>Jun 08</v>
      </c>
      <c r="H2" s="2" t="str">
        <f>LEFT('[2]Graphs_3to5'!J$1,3)&amp;" "&amp;RIGHT('[2]Graphs_3to5'!J$1,2)</f>
        <v>Sep 08</v>
      </c>
      <c r="I2" s="2" t="str">
        <f>LEFT('[2]Graphs_3to5'!K$1,3)&amp;" "&amp;RIGHT('[2]Graphs_3to5'!K$1,2)</f>
        <v>Dec 08</v>
      </c>
      <c r="J2" s="2" t="str">
        <f>LEFT('[2]Graphs_3to5'!L$1,3)&amp;" "&amp;RIGHT('[2]Graphs_3to5'!L$1,2)</f>
        <v>Mar 09</v>
      </c>
      <c r="K2" s="2" t="str">
        <f>LEFT('[2]Graphs_3to5'!M$1,3)&amp;" "&amp;RIGHT('[2]Graphs_3to5'!M$1,2)</f>
        <v>Jun 09</v>
      </c>
      <c r="L2" s="2" t="str">
        <f>LEFT('[2]Graphs_3to5'!N$1,3)&amp;" "&amp;RIGHT('[2]Graphs_3to5'!N$1,2)</f>
        <v>Sep 09</v>
      </c>
      <c r="M2" s="2" t="str">
        <f>LEFT('[2]Graphs_3to5'!O$1,3)&amp;" "&amp;RIGHT('[2]Graphs_3to5'!O$1,2)</f>
        <v>Dec 09</v>
      </c>
      <c r="N2" s="2" t="str">
        <f>LEFT('[2]Graphs_3to5'!P$1,3)&amp;" "&amp;RIGHT('[2]Graphs_3to5'!P$1,2)</f>
        <v>Mar 10</v>
      </c>
      <c r="O2" s="2" t="str">
        <f>LEFT('[2]Graphs_3to5'!Q$1,3)&amp;" "&amp;RIGHT('[2]Graphs_3to5'!Q$1,2)</f>
        <v>Jun 10</v>
      </c>
      <c r="P2" s="2" t="str">
        <f>LEFT('[2]Graphs_3to5'!R$1,3)&amp;" "&amp;RIGHT('[2]Graphs_3to5'!R$1,2)</f>
        <v>Sep 10</v>
      </c>
      <c r="Q2" s="2" t="str">
        <f>LEFT('[2]Graphs_3to5'!S$1,3)&amp;" "&amp;RIGHT('[2]Graphs_3to5'!S$1,2)</f>
        <v>Dec 10</v>
      </c>
      <c r="R2" s="2" t="str">
        <f>LEFT('[2]Graphs_3to5'!T$1,3)&amp;" "&amp;RIGHT('[2]Graphs_3to5'!T$1,2)</f>
        <v>Mar 11</v>
      </c>
      <c r="S2" s="2" t="str">
        <f>LEFT('[2]Graphs_3to5'!U$1,3)&amp;" "&amp;RIGHT('[2]Graphs_3to5'!U$1,2)</f>
        <v>Jun 11</v>
      </c>
      <c r="T2" s="2" t="str">
        <f>LEFT('[2]Graphs_3to5'!V$1,3)&amp;" "&amp;RIGHT('[2]Graphs_3to5'!V$1,2)</f>
        <v>Sep 11</v>
      </c>
      <c r="U2" s="2" t="str">
        <f>LEFT('[2]Graphs_3to5'!W$1,3)&amp;" "&amp;RIGHT('[2]Graphs_3to5'!W$1,2)</f>
        <v>Dec 11</v>
      </c>
      <c r="V2" s="2" t="str">
        <f>LEFT('[2]Graphs_3to5'!X$1,3)&amp;" "&amp;RIGHT('[2]Graphs_3to5'!X$1,2)</f>
        <v>Mar 12</v>
      </c>
      <c r="W2" s="2" t="str">
        <f>LEFT('[2]Graphs_3to5'!Y$1,3)&amp;" "&amp;RIGHT('[2]Graphs_3to5'!Y$1,2)</f>
        <v>Jun 12</v>
      </c>
      <c r="X2" s="2" t="str">
        <f>LEFT('[2]Graphs_3to5'!Z$1,3)&amp;" "&amp;RIGHT('[2]Graphs_3to5'!Z$1,2)</f>
        <v>Sep 12</v>
      </c>
      <c r="Y2" s="2" t="str">
        <f>LEFT('[2]Graphs_3to5'!AA$1,3)&amp;" "&amp;RIGHT('[2]Graphs_3to5'!AA$1,2)</f>
        <v>Dec 12</v>
      </c>
      <c r="Z2" s="2" t="str">
        <f>LEFT('[2]Graphs_3to5'!AB$1,3)&amp;" "&amp;RIGHT('[2]Graphs_3to5'!AB$1,2)</f>
        <v>Mar 13</v>
      </c>
      <c r="AA2" s="2" t="str">
        <f>LEFT('[2]Graphs_3to5'!AC$1,3)&amp;" "&amp;RIGHT('[2]Graphs_3to5'!AC$1,2)</f>
        <v>Jun 13</v>
      </c>
    </row>
    <row r="3" spans="2:27" ht="15">
      <c r="B3" t="str">
        <f>'[2]Graphs_3to5'!$C$5</f>
        <v>Licensed Hotels with 15 or more rooms</v>
      </c>
      <c r="C3" s="1">
        <f>'[2]Graphs_3to5'!E$4</f>
        <v>66.8</v>
      </c>
      <c r="D3" s="1">
        <f>'[2]Graphs_3to5'!F$4</f>
        <v>72.2</v>
      </c>
      <c r="E3" s="1">
        <f>'[2]Graphs_3to5'!G$4</f>
        <v>72.2</v>
      </c>
      <c r="F3" s="1">
        <f>'[2]Graphs_3to5'!H$4</f>
        <v>70.7</v>
      </c>
      <c r="G3" s="1">
        <f>'[2]Graphs_3to5'!I$4</f>
        <v>67</v>
      </c>
      <c r="H3" s="1">
        <f>'[2]Graphs_3to5'!J$4</f>
        <v>68.9</v>
      </c>
      <c r="I3" s="1">
        <f>'[2]Graphs_3to5'!K$4</f>
        <v>69.8</v>
      </c>
      <c r="J3" s="1">
        <f>'[2]Graphs_3to5'!L$4</f>
        <v>67.8</v>
      </c>
      <c r="K3" s="1">
        <f>'[2]Graphs_3to5'!M$4</f>
        <v>63.2</v>
      </c>
      <c r="L3" s="1">
        <f>'[2]Graphs_3to5'!N$4</f>
        <v>67.6</v>
      </c>
      <c r="M3" s="1">
        <f>'[2]Graphs_3to5'!O$4</f>
        <v>70.1</v>
      </c>
      <c r="N3" s="1">
        <f>'[2]Graphs_3to5'!P$4</f>
        <v>68.8</v>
      </c>
      <c r="O3" s="1">
        <f>'[2]Graphs_3to5'!Q$4</f>
        <v>65.9</v>
      </c>
      <c r="P3" s="1">
        <f>'[2]Graphs_3to5'!R$4</f>
        <v>70.8</v>
      </c>
      <c r="Q3" s="1">
        <f>'[2]Graphs_3to5'!S$4</f>
        <v>71.8</v>
      </c>
      <c r="R3" s="1">
        <f>'[2]Graphs_3to5'!T$4</f>
        <v>69.8</v>
      </c>
      <c r="S3" s="1">
        <f>'[2]Graphs_3to5'!U$4</f>
        <v>67.5</v>
      </c>
      <c r="T3" s="1">
        <f>'[2]Graphs_3to5'!V$4</f>
        <v>71.6</v>
      </c>
      <c r="U3" s="1">
        <f>'[2]Graphs_3to5'!W$4</f>
        <v>72.8</v>
      </c>
      <c r="V3" s="1">
        <f>'[2]Graphs_3to5'!X$4</f>
        <v>72</v>
      </c>
      <c r="W3" s="1">
        <f>'[2]Graphs_3to5'!Y$4</f>
        <v>68.4</v>
      </c>
      <c r="X3" s="1">
        <f>'[2]Graphs_3to5'!Z$4</f>
        <v>72.4</v>
      </c>
      <c r="Y3" s="1">
        <f>'[2]Graphs_3to5'!AA$4</f>
        <v>72.3</v>
      </c>
      <c r="Z3" s="1">
        <f>'[2]Graphs_3to5'!AB$4</f>
        <v>71.5</v>
      </c>
      <c r="AA3" s="1">
        <f>'[2]Graphs_3to5'!AC$4</f>
        <v>67.7</v>
      </c>
    </row>
    <row r="4" spans="2:27" ht="15">
      <c r="B4" t="str">
        <f>'[2]Graphs_3to5'!$C$9</f>
        <v>Motels and Guest Houses with 15 or more rooms</v>
      </c>
      <c r="C4" s="1">
        <f>'[2]Graphs_3to5'!E$8</f>
        <v>56.3</v>
      </c>
      <c r="D4" s="1">
        <f>'[2]Graphs_3to5'!F$8</f>
        <v>60.1</v>
      </c>
      <c r="E4" s="1">
        <f>'[2]Graphs_3to5'!G$8</f>
        <v>59.2</v>
      </c>
      <c r="F4" s="1">
        <f>'[2]Graphs_3to5'!H$8</f>
        <v>58</v>
      </c>
      <c r="G4" s="1">
        <f>'[2]Graphs_3to5'!I$8</f>
        <v>57</v>
      </c>
      <c r="H4" s="1">
        <f>'[2]Graphs_3to5'!J$8</f>
        <v>59</v>
      </c>
      <c r="I4" s="1">
        <f>'[2]Graphs_3to5'!K$8</f>
        <v>58.7</v>
      </c>
      <c r="J4" s="1">
        <f>'[2]Graphs_3to5'!L$8</f>
        <v>56.4</v>
      </c>
      <c r="K4" s="1">
        <f>'[2]Graphs_3to5'!M$8</f>
        <v>54.3</v>
      </c>
      <c r="L4" s="1">
        <f>'[2]Graphs_3to5'!N$8</f>
        <v>56.6</v>
      </c>
      <c r="M4" s="1">
        <f>'[2]Graphs_3to5'!O$8</f>
        <v>57.6</v>
      </c>
      <c r="N4" s="1">
        <f>'[2]Graphs_3to5'!P$8</f>
        <v>56.3</v>
      </c>
      <c r="O4" s="1">
        <f>'[2]Graphs_3to5'!Q$8</f>
        <v>55.4</v>
      </c>
      <c r="P4" s="1">
        <f>'[2]Graphs_3to5'!R$8</f>
        <v>58.6</v>
      </c>
      <c r="Q4" s="1">
        <f>'[2]Graphs_3to5'!S$8</f>
        <v>59.2</v>
      </c>
      <c r="R4" s="1">
        <f>'[2]Graphs_3to5'!T$8</f>
        <v>57.7</v>
      </c>
      <c r="S4" s="1">
        <f>'[2]Graphs_3to5'!U$8</f>
        <v>57.3</v>
      </c>
      <c r="T4" s="1">
        <f>'[2]Graphs_3to5'!V$8</f>
        <v>59.9</v>
      </c>
      <c r="U4" s="1">
        <f>'[2]Graphs_3to5'!W$8</f>
        <v>60.4</v>
      </c>
      <c r="V4" s="1">
        <f>'[2]Graphs_3to5'!X$8</f>
        <v>58.6</v>
      </c>
      <c r="W4" s="1">
        <f>'[2]Graphs_3to5'!Y$8</f>
        <v>57.1</v>
      </c>
      <c r="X4" s="1">
        <f>'[2]Graphs_3to5'!Z$8</f>
        <v>59.3</v>
      </c>
      <c r="Y4" s="1">
        <f>'[2]Graphs_3to5'!AA$8</f>
        <v>59</v>
      </c>
      <c r="Z4" s="1">
        <f>'[2]Graphs_3to5'!AB$8</f>
        <v>57.2</v>
      </c>
      <c r="AA4" s="1">
        <f>'[2]Graphs_3to5'!AC$8</f>
        <v>54.9</v>
      </c>
    </row>
    <row r="5" spans="2:27" ht="15">
      <c r="B5" t="str">
        <f>'[2]Graphs_3to5'!$C$13</f>
        <v>Serviced Apartments with 15 or more rooms</v>
      </c>
      <c r="C5" s="1">
        <f>'[2]Graphs_3to5'!E$12</f>
        <v>64</v>
      </c>
      <c r="D5" s="1">
        <f>'[2]Graphs_3to5'!F$12</f>
        <v>71.2</v>
      </c>
      <c r="E5" s="1">
        <f>'[2]Graphs_3to5'!G$12</f>
        <v>71.1</v>
      </c>
      <c r="F5" s="1">
        <f>'[2]Graphs_3to5'!H$12</f>
        <v>68.7</v>
      </c>
      <c r="G5" s="1">
        <f>'[2]Graphs_3to5'!I$12</f>
        <v>63</v>
      </c>
      <c r="H5" s="1">
        <f>'[2]Graphs_3to5'!J$12</f>
        <v>68.7</v>
      </c>
      <c r="I5" s="1">
        <f>'[2]Graphs_3to5'!K$12</f>
        <v>68.3</v>
      </c>
      <c r="J5" s="1">
        <f>'[2]Graphs_3to5'!L$12</f>
        <v>65.5</v>
      </c>
      <c r="K5" s="1">
        <f>'[2]Graphs_3to5'!M$12</f>
        <v>60.6</v>
      </c>
      <c r="L5" s="1">
        <f>'[2]Graphs_3to5'!N$12</f>
        <v>66.7</v>
      </c>
      <c r="M5" s="1">
        <f>'[2]Graphs_3to5'!O$12</f>
        <v>67.5</v>
      </c>
      <c r="N5" s="1">
        <f>'[2]Graphs_3to5'!P$12</f>
        <v>66.1</v>
      </c>
      <c r="O5" s="1">
        <f>'[2]Graphs_3to5'!Q$12</f>
        <v>61.6</v>
      </c>
      <c r="P5" s="1">
        <f>'[2]Graphs_3to5'!R$12</f>
        <v>69.2</v>
      </c>
      <c r="Q5" s="1">
        <f>'[2]Graphs_3to5'!S$12</f>
        <v>68.9</v>
      </c>
      <c r="R5" s="1">
        <f>'[2]Graphs_3to5'!T$12</f>
        <v>66.3</v>
      </c>
      <c r="S5" s="1">
        <f>'[2]Graphs_3to5'!U$12</f>
        <v>63.9</v>
      </c>
      <c r="T5" s="1">
        <f>'[2]Graphs_3to5'!V$12</f>
        <v>69.7</v>
      </c>
      <c r="U5" s="1">
        <f>'[2]Graphs_3to5'!W$12</f>
        <v>69.6</v>
      </c>
      <c r="V5" s="1">
        <f>'[2]Graphs_3to5'!X$12</f>
        <v>69.1</v>
      </c>
      <c r="W5" s="1">
        <f>'[2]Graphs_3to5'!Y$12</f>
        <v>64</v>
      </c>
      <c r="X5" s="1">
        <f>'[2]Graphs_3to5'!Z$12</f>
        <v>70</v>
      </c>
      <c r="Y5" s="1">
        <f>'[2]Graphs_3to5'!AA$12</f>
        <v>70.7</v>
      </c>
      <c r="Z5" s="1">
        <f>'[2]Graphs_3to5'!AB$12</f>
        <v>68.4</v>
      </c>
      <c r="AA5" s="1">
        <f>'[2]Graphs_3to5'!AC$12</f>
        <v>63.8</v>
      </c>
    </row>
    <row r="6" spans="2:27" ht="15">
      <c r="B6" t="str">
        <f>'[2]Graphs_3to5'!$C$17</f>
        <v>Hotels Motels and Serviced Apartments with 15 or more rooms</v>
      </c>
      <c r="C6" s="1">
        <f>'[2]Graphs_3to5'!E$16</f>
        <v>61.9</v>
      </c>
      <c r="D6" s="1">
        <f>'[2]Graphs_3to5'!F$16</f>
        <v>67.1</v>
      </c>
      <c r="E6" s="1">
        <f>'[2]Graphs_3to5'!G$16</f>
        <v>66.8</v>
      </c>
      <c r="F6" s="1">
        <f>'[2]Graphs_3to5'!H$16</f>
        <v>65.2</v>
      </c>
      <c r="G6" s="1">
        <f>'[2]Graphs_3to5'!I$16</f>
        <v>62.1</v>
      </c>
      <c r="H6" s="1">
        <f>'[2]Graphs_3to5'!J$16</f>
        <v>65</v>
      </c>
      <c r="I6" s="1">
        <f>'[2]Graphs_3to5'!K$16</f>
        <v>65.1</v>
      </c>
      <c r="J6" s="1">
        <f>'[2]Graphs_3to5'!L$16</f>
        <v>62.9</v>
      </c>
      <c r="K6" s="1">
        <f>'[2]Graphs_3to5'!M$16</f>
        <v>59.1</v>
      </c>
      <c r="L6" s="1">
        <f>'[2]Graphs_3to5'!N$16</f>
        <v>63.1</v>
      </c>
      <c r="M6" s="1">
        <f>'[2]Graphs_3to5'!O$16</f>
        <v>64.7</v>
      </c>
      <c r="N6" s="1">
        <f>'[2]Graphs_3to5'!P$16</f>
        <v>63.4</v>
      </c>
      <c r="O6" s="1">
        <f>'[2]Graphs_3to5'!Q$16</f>
        <v>60.9</v>
      </c>
      <c r="P6" s="1">
        <f>'[2]Graphs_3to5'!R$16</f>
        <v>65.8</v>
      </c>
      <c r="Q6" s="1">
        <f>'[2]Graphs_3to5'!S$16</f>
        <v>66.3</v>
      </c>
      <c r="R6" s="1">
        <f>'[2]Graphs_3to5'!T$16</f>
        <v>64.3</v>
      </c>
      <c r="S6" s="1">
        <f>'[2]Graphs_3to5'!U$16</f>
        <v>62.8</v>
      </c>
      <c r="T6" s="1">
        <f>'[2]Graphs_3to5'!V$16</f>
        <v>66.8</v>
      </c>
      <c r="U6" s="1">
        <f>'[2]Graphs_3to5'!W$16</f>
        <v>67.3</v>
      </c>
      <c r="V6" s="1">
        <f>'[2]Graphs_3to5'!X$16</f>
        <v>66.3</v>
      </c>
      <c r="W6" s="1">
        <f>'[2]Graphs_3to5'!Y$16</f>
        <v>63.1</v>
      </c>
      <c r="X6" s="1">
        <f>'[2]Graphs_3to5'!Z$16</f>
        <v>66.9</v>
      </c>
      <c r="Y6" s="1">
        <f>'[2]Graphs_3to5'!AA$16</f>
        <v>67</v>
      </c>
      <c r="Z6" s="1">
        <f>'[2]Graphs_3to5'!AB$16</f>
        <v>65.5</v>
      </c>
      <c r="AA6" s="1">
        <f>'[2]Graphs_3to5'!AC$16</f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Michael Conroy</cp:lastModifiedBy>
  <dcterms:created xsi:type="dcterms:W3CDTF">2012-05-21T04:33:02Z</dcterms:created>
  <dcterms:modified xsi:type="dcterms:W3CDTF">2013-09-11T23:40:47Z</dcterms:modified>
  <cp:category/>
  <cp:version/>
  <cp:contentType/>
  <cp:contentStatus/>
</cp:coreProperties>
</file>